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4\04_2024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9" i="1"/>
  <c r="O23" i="1"/>
  <c r="N28" i="1" l="1"/>
  <c r="N23" i="1"/>
  <c r="N29" i="1" s="1"/>
  <c r="M28" i="1" l="1"/>
  <c r="M29" i="1" s="1"/>
  <c r="M23" i="1"/>
  <c r="L28" i="1" l="1"/>
  <c r="L23" i="1"/>
  <c r="L29" i="1" l="1"/>
  <c r="K28" i="1"/>
  <c r="K23" i="1"/>
  <c r="K29" i="1" l="1"/>
  <c r="J28" i="1"/>
  <c r="J29" i="1" s="1"/>
  <c r="J23" i="1"/>
  <c r="I28" i="1" l="1"/>
  <c r="I23" i="1" l="1"/>
  <c r="I29" i="1" s="1"/>
  <c r="H28" i="1" l="1"/>
  <c r="H23" i="1" l="1"/>
  <c r="H29" i="1" s="1"/>
  <c r="F23" i="1" l="1"/>
  <c r="G28" i="1"/>
  <c r="G23" i="1"/>
  <c r="G29" i="1" l="1"/>
  <c r="F28" i="1"/>
  <c r="F29" i="1" s="1"/>
  <c r="E28" i="1" l="1"/>
  <c r="E23" i="1"/>
  <c r="E29" i="1" l="1"/>
  <c r="D28" i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<sst xmlns="http://schemas.openxmlformats.org/spreadsheetml/2006/main" count="78" uniqueCount="57">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</sst>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/>
  </sheetViews>
  <sheetFormatPr baseColWidth="10" defaultColWidth="11.42578125" defaultRowHeight="20.100000000000001" customHeight="1" x14ac:dyDescent="0.25"/>
  <cols>
    <col min="1" max="2" width="8.7109375" style="1" customWidth="1"/>
    <col min="3" max="3" width="58.7109375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45292</v>
      </c>
      <c r="E3" s="10">
        <v>45323</v>
      </c>
      <c r="F3" s="10">
        <v>45352</v>
      </c>
      <c r="G3" s="10">
        <v>45383</v>
      </c>
      <c r="H3" s="10">
        <v>45413</v>
      </c>
      <c r="I3" s="10">
        <v>45444</v>
      </c>
      <c r="J3" s="10">
        <v>45474</v>
      </c>
      <c r="K3" s="10">
        <v>45505</v>
      </c>
      <c r="L3" s="10">
        <v>45536</v>
      </c>
      <c r="M3" s="10">
        <v>45566</v>
      </c>
      <c r="N3" s="10">
        <v>45597</v>
      </c>
      <c r="O3" s="10">
        <v>45627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334061.19404000003</v>
      </c>
      <c r="E4" s="24">
        <v>719204.19553000003</v>
      </c>
      <c r="F4" s="24">
        <v>883579.94959000009</v>
      </c>
      <c r="G4" s="24">
        <v>835847.91045000008</v>
      </c>
      <c r="H4" s="24"/>
      <c r="I4" s="24"/>
      <c r="J4" s="24"/>
      <c r="K4" s="24"/>
      <c r="L4" s="24"/>
      <c r="M4" s="24"/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24856.6855</v>
      </c>
      <c r="E5" s="25">
        <v>31186.60036</v>
      </c>
      <c r="F5" s="25">
        <v>221210.97709999999</v>
      </c>
      <c r="G5" s="25">
        <v>209340.55830999999</v>
      </c>
      <c r="H5" s="25"/>
      <c r="I5" s="25"/>
      <c r="J5" s="25"/>
      <c r="K5" s="25"/>
      <c r="L5" s="25"/>
      <c r="M5" s="25"/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22073.01598</v>
      </c>
      <c r="E6" s="25">
        <v>31642.42684</v>
      </c>
      <c r="F6" s="25">
        <v>44708.57703</v>
      </c>
      <c r="G6" s="25">
        <v>61521.62573</v>
      </c>
      <c r="H6" s="25"/>
      <c r="I6" s="25"/>
      <c r="J6" s="25"/>
      <c r="K6" s="25"/>
      <c r="L6" s="25"/>
      <c r="M6" s="25"/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124635.38189</v>
      </c>
      <c r="E7" s="25">
        <v>124894.89211</v>
      </c>
      <c r="F7" s="25">
        <v>243500.51891999997</v>
      </c>
      <c r="G7" s="25">
        <v>355092.67694999999</v>
      </c>
      <c r="H7" s="25"/>
      <c r="I7" s="25"/>
      <c r="J7" s="25"/>
      <c r="K7" s="25"/>
      <c r="L7" s="25"/>
      <c r="M7" s="25"/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884839.43198999995</v>
      </c>
      <c r="E8" s="25">
        <v>1799109.80119</v>
      </c>
      <c r="F8" s="25">
        <v>2523815.2118200003</v>
      </c>
      <c r="G8" s="25">
        <v>3259849.8929699999</v>
      </c>
      <c r="H8" s="25"/>
      <c r="I8" s="25"/>
      <c r="J8" s="25"/>
      <c r="K8" s="25"/>
      <c r="L8" s="25"/>
      <c r="M8" s="25"/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42134.050009999999</v>
      </c>
      <c r="F9" s="25">
        <v>42134.050009999999</v>
      </c>
      <c r="G9" s="25">
        <v>42134.064939999997</v>
      </c>
      <c r="H9" s="25"/>
      <c r="I9" s="25"/>
      <c r="J9" s="25"/>
      <c r="K9" s="25"/>
      <c r="L9" s="25"/>
      <c r="M9" s="25"/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24102.26957</v>
      </c>
      <c r="E10" s="25">
        <v>25542.546030000001</v>
      </c>
      <c r="F10" s="25">
        <v>26428.945230000001</v>
      </c>
      <c r="G10" s="25">
        <v>66625.983250000005</v>
      </c>
      <c r="H10" s="25"/>
      <c r="I10" s="25"/>
      <c r="J10" s="25"/>
      <c r="K10" s="25"/>
      <c r="L10" s="25"/>
      <c r="M10" s="25"/>
      <c r="N10" s="25"/>
      <c r="O10" s="25"/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8073.3013799999999</v>
      </c>
      <c r="E11" s="25">
        <v>14050.361699999999</v>
      </c>
      <c r="F11" s="25">
        <v>19316.588530000001</v>
      </c>
      <c r="G11" s="25">
        <v>26220.716840000001</v>
      </c>
      <c r="H11" s="25"/>
      <c r="I11" s="25"/>
      <c r="J11" s="25"/>
      <c r="K11" s="25"/>
      <c r="L11" s="25"/>
      <c r="M11" s="25"/>
      <c r="N11" s="25"/>
      <c r="O11" s="25"/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27962.20635</v>
      </c>
      <c r="E12" s="25">
        <v>58810.306109999998</v>
      </c>
      <c r="F12" s="25">
        <v>89515.541430000012</v>
      </c>
      <c r="G12" s="25">
        <v>122789.53676999999</v>
      </c>
      <c r="H12" s="25"/>
      <c r="I12" s="25"/>
      <c r="J12" s="25"/>
      <c r="K12" s="25"/>
      <c r="L12" s="25"/>
      <c r="M12" s="25"/>
      <c r="N12" s="25"/>
      <c r="O12" s="25"/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/>
      <c r="I13" s="25"/>
      <c r="J13" s="25"/>
      <c r="K13" s="25"/>
      <c r="L13" s="25"/>
      <c r="M13" s="25"/>
      <c r="N13" s="25"/>
      <c r="O13" s="25"/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/>
      <c r="I14" s="25"/>
      <c r="J14" s="25"/>
      <c r="K14" s="25"/>
      <c r="L14" s="25"/>
      <c r="M14" s="25"/>
      <c r="N14" s="25"/>
      <c r="O14" s="25"/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6082.24809</v>
      </c>
      <c r="E15" s="25">
        <v>11520.1901</v>
      </c>
      <c r="F15" s="25">
        <v>17097.062389999999</v>
      </c>
      <c r="G15" s="25">
        <v>21641.765890000002</v>
      </c>
      <c r="H15" s="25"/>
      <c r="I15" s="25"/>
      <c r="J15" s="25"/>
      <c r="K15" s="25"/>
      <c r="L15" s="25"/>
      <c r="M15" s="25"/>
      <c r="N15" s="25"/>
      <c r="O15" s="25"/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5.0527799999999994</v>
      </c>
      <c r="E16" s="25">
        <v>9.4040900000000001</v>
      </c>
      <c r="F16" s="25">
        <v>3529.6235999999999</v>
      </c>
      <c r="G16" s="25">
        <v>3533.6999100000003</v>
      </c>
      <c r="H16" s="25"/>
      <c r="I16" s="25"/>
      <c r="J16" s="25"/>
      <c r="K16" s="25"/>
      <c r="L16" s="25"/>
      <c r="M16" s="25"/>
      <c r="N16" s="25"/>
      <c r="O16" s="25"/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>
        <v>2460.7232300000001</v>
      </c>
      <c r="G17" s="25">
        <v>2460.7232300000001</v>
      </c>
      <c r="H17" s="25"/>
      <c r="I17" s="25"/>
      <c r="J17" s="25"/>
      <c r="K17" s="25"/>
      <c r="L17" s="25"/>
      <c r="M17" s="25"/>
      <c r="N17" s="25"/>
      <c r="O17" s="25"/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47.280239999999999</v>
      </c>
      <c r="E18" s="25">
        <v>89.908509999999993</v>
      </c>
      <c r="F18" s="25">
        <v>375.06362000000001</v>
      </c>
      <c r="G18" s="25">
        <v>426.70826</v>
      </c>
      <c r="H18" s="25"/>
      <c r="I18" s="25"/>
      <c r="J18" s="25"/>
      <c r="K18" s="25"/>
      <c r="L18" s="25"/>
      <c r="M18" s="25"/>
      <c r="N18" s="25"/>
      <c r="O18" s="25"/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1334.2798799999998</v>
      </c>
      <c r="E19" s="25">
        <v>3144.8775699999997</v>
      </c>
      <c r="F19" s="25">
        <v>14357.56157</v>
      </c>
      <c r="G19" s="25">
        <v>16237.11241</v>
      </c>
      <c r="H19" s="25"/>
      <c r="I19" s="25"/>
      <c r="J19" s="25"/>
      <c r="K19" s="25"/>
      <c r="L19" s="25"/>
      <c r="M19" s="25"/>
      <c r="N19" s="25"/>
      <c r="O19" s="25"/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3553.5170899999998</v>
      </c>
      <c r="E20" s="25">
        <v>7840.0058399999998</v>
      </c>
      <c r="F20" s="25">
        <v>11595.14956</v>
      </c>
      <c r="G20" s="25">
        <v>15707.47287</v>
      </c>
      <c r="H20" s="25"/>
      <c r="I20" s="25"/>
      <c r="J20" s="25"/>
      <c r="K20" s="25"/>
      <c r="L20" s="25"/>
      <c r="M20" s="25"/>
      <c r="N20" s="25"/>
      <c r="O20" s="25"/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>
        <v>0</v>
      </c>
      <c r="G21" s="26">
        <v>0</v>
      </c>
      <c r="H21" s="26"/>
      <c r="I21" s="26"/>
      <c r="J21" s="26"/>
      <c r="K21" s="26"/>
      <c r="L21" s="26"/>
      <c r="M21" s="26"/>
      <c r="N21" s="26"/>
      <c r="O21" s="26"/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0.05</v>
      </c>
      <c r="E22" s="26">
        <v>0.48352000000000001</v>
      </c>
      <c r="F22" s="26">
        <v>0.53351999999999999</v>
      </c>
      <c r="G22" s="26">
        <v>0.58351999999999993</v>
      </c>
      <c r="H22" s="26"/>
      <c r="I22" s="26"/>
      <c r="J22" s="26"/>
      <c r="K22" s="26"/>
      <c r="L22" s="26"/>
      <c r="M22" s="26"/>
      <c r="N22" s="26"/>
      <c r="O22" s="26"/>
    </row>
    <row r="23" spans="1:15" ht="20.100000000000001" customHeight="1" x14ac:dyDescent="0.25">
      <c r="A23" s="17"/>
      <c r="B23" s="18" t="s">
        <v>51</v>
      </c>
      <c r="C23" s="18"/>
      <c r="D23" s="27">
        <f t="shared" ref="D23:O23" si="0">SUM(D4:D22)</f>
        <v>1461625.9147800002</v>
      </c>
      <c r="E23" s="27">
        <f t="shared" si="0"/>
        <v>2869180.0495099989</v>
      </c>
      <c r="F23" s="27">
        <f t="shared" si="0"/>
        <v>4143626.0771500007</v>
      </c>
      <c r="G23" s="27">
        <f t="shared" si="0"/>
        <v>5039431.0322999982</v>
      </c>
      <c r="H23" s="27">
        <f t="shared" si="0"/>
        <v>0</v>
      </c>
      <c r="I23" s="27">
        <f t="shared" si="0"/>
        <v>0</v>
      </c>
      <c r="J23" s="27">
        <f t="shared" si="0"/>
        <v>0</v>
      </c>
      <c r="K23" s="27">
        <f t="shared" si="0"/>
        <v>0</v>
      </c>
      <c r="L23" s="27">
        <f t="shared" si="0"/>
        <v>0</v>
      </c>
      <c r="M23" s="27">
        <f t="shared" si="0"/>
        <v>0</v>
      </c>
      <c r="N23" s="27">
        <f t="shared" si="0"/>
        <v>0</v>
      </c>
      <c r="O23" s="27">
        <f t="shared" si="0"/>
        <v>0</v>
      </c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392104.53</v>
      </c>
      <c r="G24" s="24">
        <v>392104.53</v>
      </c>
      <c r="H24" s="24"/>
      <c r="I24" s="24"/>
      <c r="J24" s="24"/>
      <c r="K24" s="24"/>
      <c r="L24" s="24"/>
      <c r="M24" s="24"/>
      <c r="N24" s="24"/>
      <c r="O24" s="24"/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119371.79332</v>
      </c>
      <c r="G25" s="25">
        <v>119371.79332</v>
      </c>
      <c r="H25" s="25"/>
      <c r="I25" s="25"/>
      <c r="J25" s="25"/>
      <c r="K25" s="25"/>
      <c r="L25" s="25"/>
      <c r="M25" s="25"/>
      <c r="N25" s="25"/>
      <c r="O25" s="25"/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/>
      <c r="I26" s="25"/>
      <c r="J26" s="25"/>
      <c r="K26" s="25"/>
      <c r="L26" s="25"/>
      <c r="M26" s="25"/>
      <c r="N26" s="25"/>
      <c r="O26" s="25"/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/>
      <c r="I27" s="28"/>
      <c r="J27" s="28"/>
      <c r="K27" s="28"/>
      <c r="L27" s="28"/>
      <c r="M27" s="28"/>
      <c r="N27" s="28"/>
      <c r="O27" s="28"/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611960.18520000007</v>
      </c>
      <c r="G28" s="27">
        <f t="shared" si="1"/>
        <v>611960.18520000007</v>
      </c>
      <c r="H28" s="27">
        <f t="shared" si="1"/>
        <v>0</v>
      </c>
      <c r="I28" s="27">
        <f t="shared" si="1"/>
        <v>0</v>
      </c>
      <c r="J28" s="27">
        <f t="shared" si="1"/>
        <v>0</v>
      </c>
      <c r="K28" s="27">
        <f t="shared" ref="K28:L28" si="2">SUM(K24:K27)</f>
        <v>0</v>
      </c>
      <c r="L28" s="27">
        <f t="shared" si="2"/>
        <v>0</v>
      </c>
      <c r="M28" s="27">
        <f t="shared" ref="M28:N28" si="3">SUM(M24:M27)</f>
        <v>0</v>
      </c>
      <c r="N28" s="27">
        <f t="shared" si="3"/>
        <v>0</v>
      </c>
      <c r="O28" s="27">
        <f t="shared" ref="O28" si="4">SUM(O24:O27)</f>
        <v>0</v>
      </c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5">D23+D28</f>
        <v>1461625.9147800002</v>
      </c>
      <c r="E29" s="29">
        <f t="shared" si="5"/>
        <v>2969663.9113899991</v>
      </c>
      <c r="F29" s="29">
        <f t="shared" si="5"/>
        <v>4755586.2623500004</v>
      </c>
      <c r="G29" s="29">
        <f t="shared" si="5"/>
        <v>5651391.2174999984</v>
      </c>
      <c r="H29" s="29">
        <f t="shared" si="5"/>
        <v>0</v>
      </c>
      <c r="I29" s="29">
        <f t="shared" si="5"/>
        <v>0</v>
      </c>
      <c r="J29" s="29">
        <f t="shared" si="5"/>
        <v>0</v>
      </c>
      <c r="K29" s="29">
        <f t="shared" ref="K29:L29" si="6">K23+K28</f>
        <v>0</v>
      </c>
      <c r="L29" s="29">
        <f t="shared" si="6"/>
        <v>0</v>
      </c>
      <c r="M29" s="29">
        <f t="shared" ref="M29:N29" si="7">M23+M28</f>
        <v>0</v>
      </c>
      <c r="N29" s="29">
        <f t="shared" si="7"/>
        <v>0</v>
      </c>
      <c r="O29" s="29">
        <f t="shared" ref="O29" si="8">O23+O28</f>
        <v>0</v>
      </c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Steuereinnahmen_04-2024</dc:title>
  <dc:creator>Sächsisches Staatsministerium der Finazen</dc:creator>
  <cp:lastPrinted>2023-10-02T12:27:59Z</cp:lastPrinted>
  <dcterms:created xsi:type="dcterms:W3CDTF">2022-08-22T07:59:35Z</dcterms:created>
  <dcterms:modified xsi:type="dcterms:W3CDTF">2024-05-06T06:26:15Z</dcterms:modified>
</cp:coreProperties>
</file>